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5" windowWidth="15735" windowHeight="13020" tabRatio="880" activeTab="0"/>
  </bookViews>
  <sheets>
    <sheet name="Прил.4 Иточники" sheetId="1" r:id="rId1"/>
    <sheet name="Лист1" sheetId="2" r:id="rId2"/>
  </sheets>
  <definedNames>
    <definedName name="_xlnm.Print_Titles" localSheetId="0">'Прил.4 Иточники'!$9:$10</definedName>
    <definedName name="_xlnm.Print_Area" localSheetId="0">'Прил.4 Иточники'!$A$1:$O$45</definedName>
  </definedNames>
  <calcPr fullCalcOnLoad="1"/>
</workbook>
</file>

<file path=xl/sharedStrings.xml><?xml version="1.0" encoding="utf-8"?>
<sst xmlns="http://schemas.openxmlformats.org/spreadsheetml/2006/main" count="387" uniqueCount="126">
  <si>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</si>
  <si>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</si>
  <si>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</si>
  <si>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</si>
  <si>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</si>
  <si>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№ п/п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</si>
  <si>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</si>
  <si>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Исполнение государственных и муниципальных гарантий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</si>
  <si>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</si>
  <si>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 решению Совета депутатов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</si>
  <si>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</si>
  <si>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</si>
  <si>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Код бюджетной классификации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</si>
  <si>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</si>
  <si>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</si>
  <si>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</si>
  <si>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</si>
  <si>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</si>
  <si>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</si>
  <si>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</si>
  <si>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</si>
  <si>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</si>
  <si>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</si>
  <si>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</si>
  <si>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</si>
  <si>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</si>
  <si>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</si>
  <si>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</si>
  <si>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</si>
  <si>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</si>
  <si>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</si>
  <si>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</si>
  <si>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</si>
  <si>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</si>
  <si>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05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</si>
  <si>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</si>
  <si>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</si>
  <si>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</si>
  <si>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</si>
  <si>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</si>
  <si>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</si>
  <si>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</si>
  <si>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</si>
  <si>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</si>
  <si>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</si>
  <si>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</si>
  <si>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</si>
  <si>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</si>
  <si>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</si>
  <si>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</si>
  <si>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</si>
  <si>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</si>
  <si>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</si>
  <si>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3.</t>
  </si>
  <si>
    <t>01050000000000000</t>
  </si>
  <si>
    <t>Изменение остатков средств на счетах по учету средств бюджета</t>
  </si>
  <si>
    <t>3.1.</t>
  </si>
  <si>
    <t>01050000000000500</t>
  </si>
  <si>
    <t>Увеличение остатков средств бюджетов</t>
  </si>
  <si>
    <t>500</t>
  </si>
  <si>
    <t>01050200000000500</t>
  </si>
  <si>
    <t>01050201000000510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</si>
  <si>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</si>
  <si>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</si>
  <si>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</si>
  <si>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</si>
  <si>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</si>
  <si>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</si>
  <si>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</si>
  <si>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01050201000000610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</si>
  <si>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</si>
  <si>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</si>
  <si>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</si>
  <si>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</si>
  <si>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</si>
  <si>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</si>
  <si>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</si>
  <si>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</si>
  <si>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</si>
  <si>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</si>
  <si>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</si>
  <si>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</si>
  <si>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</si>
  <si>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</si>
  <si>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</si>
  <si>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</si>
  <si>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</si>
  <si>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</si>
  <si>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01060400020000810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</si>
  <si>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</si>
  <si>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</si>
  <si>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</si>
  <si>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</si>
  <si>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</si>
  <si>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</si>
  <si>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</si>
  <si>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</si>
  <si>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</si>
  <si>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</si>
  <si>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</si>
  <si>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</si>
  <si>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</si>
  <si>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00000000000000000</t>
  </si>
  <si>
    <t>ИСТОЧНИКИ ФИНАНСИРОВАНИЯ ДЕФИЦИТОВ БЮДЖЕТОВ</t>
  </si>
  <si>
    <t xml:space="preserve">рублей </t>
  </si>
  <si>
    <t>Исполнено за 2015 год</t>
  </si>
  <si>
    <t>Сводная бюджетная роспись  бюджета за 2015 год</t>
  </si>
  <si>
    <t>х</t>
  </si>
  <si>
    <t>Приложение № 4</t>
  </si>
  <si>
    <t>городского поселения Кильдинстрой</t>
  </si>
  <si>
    <t>Кольского района Мурманской области</t>
  </si>
  <si>
    <t>Утверждено решением Совета депутатов</t>
  </si>
  <si>
    <t>003</t>
  </si>
  <si>
    <t>13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</si>
  <si>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</si>
  <si>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</si>
  <si>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</si>
  <si>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</si>
  <si>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</si>
  <si>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</si>
  <si>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</si>
  <si>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</si>
  <si>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Предоставление бюджетных кредитов юридическим лицам из бюджета городских поселений в валюте Российской Федерации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</si>
  <si>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</si>
  <si>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Источники финансирования дефицита бюджета муниципального образования городское поселение Кильдинстрой Кольского района Мурманской области по кодам классификации источников финансирования дефицита бюджета за 2016 год</t>
  </si>
  <si>
    <t>от "27" апреля 2017г. № 04/02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</si>
</sst>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0.0000"/>
    <numFmt numFmtId="187" formatCode="0.000"/>
    <numFmt numFmtId="188" formatCode="0.0000%"/>
    <numFmt numFmtId="189" formatCode="0.0000000"/>
    <numFmt numFmtId="190" formatCode="0.00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</numFmts>
  <fonts count="46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76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 wrapText="1"/>
    </xf>
    <xf numFmtId="49" fontId="5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 applyProtection="1">
      <alignment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9"/>
  <sheetViews>
    <sheetView tabSelected="1" view="pageBreakPreview" zoomScaleSheetLayoutView="100" zoomScalePageLayoutView="0" workbookViewId="0" topLeftCell="A1">
      <selection activeCell="N5" sqref="N5:O5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2.375" style="0" customWidth="1"/>
    <col min="4" max="4" width="6.25390625" style="0" customWidth="1"/>
    <col min="5" max="5" width="5.25390625" style="0" customWidth="1"/>
    <col min="6" max="6" width="5.75390625" style="0" customWidth="1"/>
    <col min="7" max="7" width="6.375" style="0" customWidth="1"/>
    <col min="8" max="8" width="6.625" style="0" customWidth="1"/>
    <col min="9" max="9" width="5.875" style="0" customWidth="1"/>
    <col min="10" max="10" width="7.875" style="0" customWidth="1"/>
    <col min="11" max="11" width="8.125" style="0" customWidth="1"/>
    <col min="12" max="12" width="13.25390625" style="0" hidden="1" customWidth="1"/>
    <col min="13" max="13" width="12.75390625" style="0" customWidth="1"/>
    <col min="14" max="14" width="12.625" style="0" customWidth="1"/>
    <col min="15" max="15" width="13.25390625" style="0" customWidth="1"/>
  </cols>
  <sheetData>
    <row r="1" spans="1:15" ht="15.75">
      <c r="A1" s="4"/>
      <c r="B1" s="3"/>
      <c r="C1" s="3"/>
      <c r="D1" s="3"/>
      <c r="E1" s="3"/>
      <c r="F1" s="3"/>
      <c r="G1" s="3"/>
      <c r="H1" s="3"/>
      <c r="I1" s="5"/>
      <c r="J1" s="2"/>
      <c r="K1" s="2"/>
      <c r="L1" s="2"/>
      <c r="M1" s="2"/>
      <c r="N1" s="39" t="s">
        <v>108</v>
      </c>
      <c r="O1" s="39"/>
    </row>
    <row r="2" spans="1:15" ht="15.75">
      <c r="A2" s="4"/>
      <c r="B2" s="3"/>
      <c r="C2" s="3"/>
      <c r="D2" s="3"/>
      <c r="E2" s="3"/>
      <c r="F2" s="3"/>
      <c r="G2" s="27"/>
      <c r="H2" s="27"/>
      <c r="I2" s="27"/>
      <c r="J2" s="27"/>
      <c r="K2" s="27"/>
      <c r="L2" s="27"/>
      <c r="M2" s="27"/>
      <c r="N2" s="39" t="s">
        <v>9</v>
      </c>
      <c r="O2" s="39"/>
    </row>
    <row r="3" spans="1:15" ht="15.75" customHeight="1">
      <c r="A3" s="4"/>
      <c r="B3" s="3"/>
      <c r="C3" s="3"/>
      <c r="D3" s="3"/>
      <c r="E3" s="28"/>
      <c r="F3" s="28"/>
      <c r="G3" s="28"/>
      <c r="H3" s="28"/>
      <c r="I3" s="28"/>
      <c r="J3" s="28"/>
      <c r="K3" s="28"/>
      <c r="L3" s="28"/>
      <c r="M3" s="39" t="s">
        <v>109</v>
      </c>
      <c r="N3" s="39"/>
      <c r="O3" s="39"/>
    </row>
    <row r="4" spans="1:15" ht="15.75">
      <c r="A4" s="8"/>
      <c r="B4" s="7"/>
      <c r="C4" s="7"/>
      <c r="D4" s="7"/>
      <c r="E4" s="7"/>
      <c r="F4" s="29"/>
      <c r="G4" s="29"/>
      <c r="H4" s="29"/>
      <c r="I4" s="29"/>
      <c r="J4" s="29"/>
      <c r="K4" s="29"/>
      <c r="L4" s="29"/>
      <c r="M4" s="29"/>
      <c r="N4" s="30"/>
      <c r="O4" s="30" t="s">
        <v>110</v>
      </c>
    </row>
    <row r="5" spans="1:15" ht="15.75">
      <c r="A5" s="8"/>
      <c r="B5" s="7"/>
      <c r="C5" s="7"/>
      <c r="D5" s="7"/>
      <c r="E5" s="7"/>
      <c r="F5" s="23"/>
      <c r="G5" s="23"/>
      <c r="H5" s="23"/>
      <c r="I5" s="23"/>
      <c r="J5" s="23"/>
      <c r="K5" s="23"/>
      <c r="L5" s="23"/>
      <c r="M5" s="23"/>
      <c r="N5" s="39" t="s">
        <v>125</v>
      </c>
      <c r="O5" s="39"/>
    </row>
    <row r="6" spans="1:15" ht="15.75">
      <c r="A6" s="8"/>
      <c r="B6" s="7"/>
      <c r="C6" s="7"/>
      <c r="D6" s="7"/>
      <c r="E6" s="7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7" customHeight="1">
      <c r="A7" s="40" t="s">
        <v>124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12.75">
      <c r="A8" s="2"/>
      <c r="B8" s="3"/>
      <c r="C8" s="4"/>
      <c r="D8" s="3"/>
      <c r="E8" s="3"/>
      <c r="F8" s="3"/>
      <c r="G8" s="3"/>
      <c r="H8" s="3"/>
      <c r="I8" s="3"/>
      <c r="J8" s="3"/>
      <c r="K8" s="3"/>
      <c r="L8" s="9"/>
      <c r="M8" s="9"/>
      <c r="N8" s="9"/>
      <c r="O8" s="9" t="s">
        <v>104</v>
      </c>
    </row>
    <row r="9" spans="1:15" ht="12.75" customHeight="1">
      <c r="A9" s="44" t="s">
        <v>5</v>
      </c>
      <c r="B9" s="44" t="s">
        <v>10</v>
      </c>
      <c r="C9" s="45" t="s">
        <v>11</v>
      </c>
      <c r="D9" s="44" t="s">
        <v>12</v>
      </c>
      <c r="E9" s="46"/>
      <c r="F9" s="46"/>
      <c r="G9" s="46"/>
      <c r="H9" s="46"/>
      <c r="I9" s="46"/>
      <c r="J9" s="46"/>
      <c r="K9" s="46"/>
      <c r="L9" s="38" t="s">
        <v>0</v>
      </c>
      <c r="M9" s="41" t="s">
        <v>0</v>
      </c>
      <c r="N9" s="42"/>
      <c r="O9" s="43"/>
    </row>
    <row r="10" spans="1:15" ht="114.75">
      <c r="A10" s="44"/>
      <c r="B10" s="44"/>
      <c r="C10" s="45"/>
      <c r="D10" s="10" t="s">
        <v>13</v>
      </c>
      <c r="E10" s="11" t="s">
        <v>14</v>
      </c>
      <c r="F10" s="11" t="s">
        <v>15</v>
      </c>
      <c r="G10" s="11" t="s">
        <v>16</v>
      </c>
      <c r="H10" s="11" t="s">
        <v>17</v>
      </c>
      <c r="I10" s="11" t="s">
        <v>18</v>
      </c>
      <c r="J10" s="10" t="s">
        <v>19</v>
      </c>
      <c r="K10" s="12" t="s">
        <v>20</v>
      </c>
      <c r="L10" s="38"/>
      <c r="M10" s="22" t="s">
        <v>111</v>
      </c>
      <c r="N10" s="22" t="s">
        <v>106</v>
      </c>
      <c r="O10" s="22" t="s">
        <v>105</v>
      </c>
    </row>
    <row r="11" spans="1:15" ht="25.5">
      <c r="A11" s="13" t="s">
        <v>21</v>
      </c>
      <c r="B11" s="14" t="s">
        <v>22</v>
      </c>
      <c r="C11" s="15" t="s">
        <v>23</v>
      </c>
      <c r="D11" s="16" t="s">
        <v>112</v>
      </c>
      <c r="E11" s="16" t="s">
        <v>24</v>
      </c>
      <c r="F11" s="16" t="s">
        <v>25</v>
      </c>
      <c r="G11" s="16" t="s">
        <v>26</v>
      </c>
      <c r="H11" s="16" t="s">
        <v>26</v>
      </c>
      <c r="I11" s="16" t="s">
        <v>26</v>
      </c>
      <c r="J11" s="16" t="s">
        <v>27</v>
      </c>
      <c r="K11" s="31" t="s">
        <v>28</v>
      </c>
      <c r="L11" s="32">
        <f>L12-L14</f>
        <v>0</v>
      </c>
      <c r="M11" s="33">
        <v>0</v>
      </c>
      <c r="N11" s="33">
        <v>0</v>
      </c>
      <c r="O11" s="24">
        <f>IF(L11&gt;=0,L11,-L11)</f>
        <v>0</v>
      </c>
    </row>
    <row r="12" spans="1:15" ht="25.5">
      <c r="A12" s="17" t="s">
        <v>29</v>
      </c>
      <c r="B12" s="7" t="s">
        <v>30</v>
      </c>
      <c r="C12" s="8" t="s">
        <v>31</v>
      </c>
      <c r="D12" s="18" t="s">
        <v>112</v>
      </c>
      <c r="E12" s="18" t="s">
        <v>24</v>
      </c>
      <c r="F12" s="18" t="s">
        <v>25</v>
      </c>
      <c r="G12" s="18" t="s">
        <v>26</v>
      </c>
      <c r="H12" s="18" t="s">
        <v>26</v>
      </c>
      <c r="I12" s="18" t="s">
        <v>26</v>
      </c>
      <c r="J12" s="18" t="s">
        <v>27</v>
      </c>
      <c r="K12" s="21" t="s">
        <v>32</v>
      </c>
      <c r="L12" s="34">
        <f>L13</f>
        <v>0</v>
      </c>
      <c r="M12" s="35">
        <v>0</v>
      </c>
      <c r="N12" s="35">
        <v>0</v>
      </c>
      <c r="O12" s="25">
        <f>IF(L12&gt;=0,L12,-L12)</f>
        <v>0</v>
      </c>
    </row>
    <row r="13" spans="1:15" ht="38.25">
      <c r="A13" s="17"/>
      <c r="B13" s="7" t="s">
        <v>33</v>
      </c>
      <c r="C13" s="8" t="s">
        <v>114</v>
      </c>
      <c r="D13" s="18" t="s">
        <v>112</v>
      </c>
      <c r="E13" s="18" t="s">
        <v>24</v>
      </c>
      <c r="F13" s="18" t="s">
        <v>25</v>
      </c>
      <c r="G13" s="18" t="s">
        <v>26</v>
      </c>
      <c r="H13" s="18" t="s">
        <v>26</v>
      </c>
      <c r="I13" s="18" t="s">
        <v>113</v>
      </c>
      <c r="J13" s="18" t="s">
        <v>27</v>
      </c>
      <c r="K13" s="21" t="s">
        <v>35</v>
      </c>
      <c r="L13" s="34"/>
      <c r="M13" s="35">
        <v>0</v>
      </c>
      <c r="N13" s="35">
        <v>0</v>
      </c>
      <c r="O13" s="25">
        <f>IF(L13&gt;=0,L13,-L13)</f>
        <v>0</v>
      </c>
    </row>
    <row r="14" spans="1:15" ht="27" customHeight="1">
      <c r="A14" s="17" t="s">
        <v>36</v>
      </c>
      <c r="B14" s="7" t="s">
        <v>37</v>
      </c>
      <c r="C14" s="8" t="s">
        <v>38</v>
      </c>
      <c r="D14" s="18" t="s">
        <v>112</v>
      </c>
      <c r="E14" s="18" t="s">
        <v>24</v>
      </c>
      <c r="F14" s="18" t="s">
        <v>25</v>
      </c>
      <c r="G14" s="18" t="s">
        <v>26</v>
      </c>
      <c r="H14" s="18" t="s">
        <v>26</v>
      </c>
      <c r="I14" s="18" t="s">
        <v>26</v>
      </c>
      <c r="J14" s="18" t="s">
        <v>27</v>
      </c>
      <c r="K14" s="21" t="s">
        <v>39</v>
      </c>
      <c r="L14" s="34">
        <f>L15</f>
        <v>0</v>
      </c>
      <c r="M14" s="35">
        <v>0</v>
      </c>
      <c r="N14" s="35">
        <v>0</v>
      </c>
      <c r="O14" s="25">
        <f>IF(L14&gt;=0,L14,-L14)</f>
        <v>0</v>
      </c>
    </row>
    <row r="15" spans="1:15" ht="38.25">
      <c r="A15" s="17"/>
      <c r="B15" s="7" t="s">
        <v>40</v>
      </c>
      <c r="C15" s="8" t="s">
        <v>115</v>
      </c>
      <c r="D15" s="18" t="s">
        <v>112</v>
      </c>
      <c r="E15" s="18" t="s">
        <v>24</v>
      </c>
      <c r="F15" s="18" t="s">
        <v>25</v>
      </c>
      <c r="G15" s="21" t="s">
        <v>26</v>
      </c>
      <c r="H15" s="18" t="s">
        <v>26</v>
      </c>
      <c r="I15" s="18" t="s">
        <v>113</v>
      </c>
      <c r="J15" s="18" t="s">
        <v>27</v>
      </c>
      <c r="K15" s="21" t="s">
        <v>41</v>
      </c>
      <c r="L15" s="34"/>
      <c r="M15" s="35">
        <v>0</v>
      </c>
      <c r="N15" s="35">
        <v>0</v>
      </c>
      <c r="O15" s="25">
        <f>IF(L15&gt;=0,L15,-L15)</f>
        <v>0</v>
      </c>
    </row>
    <row r="16" spans="1:16" ht="25.5">
      <c r="A16" s="13" t="s">
        <v>42</v>
      </c>
      <c r="B16" s="14" t="s">
        <v>43</v>
      </c>
      <c r="C16" s="15" t="s">
        <v>44</v>
      </c>
      <c r="D16" s="18" t="s">
        <v>112</v>
      </c>
      <c r="E16" s="16" t="s">
        <v>24</v>
      </c>
      <c r="F16" s="16" t="s">
        <v>45</v>
      </c>
      <c r="G16" s="16" t="s">
        <v>26</v>
      </c>
      <c r="H16" s="16" t="s">
        <v>26</v>
      </c>
      <c r="I16" s="16" t="s">
        <v>26</v>
      </c>
      <c r="J16" s="16" t="s">
        <v>27</v>
      </c>
      <c r="K16" s="31" t="s">
        <v>28</v>
      </c>
      <c r="L16" s="32">
        <f>L18-L20</f>
        <v>0</v>
      </c>
      <c r="M16" s="33">
        <v>0</v>
      </c>
      <c r="N16" s="33">
        <v>0</v>
      </c>
      <c r="O16" s="24">
        <f>IF(L16&gt;=0,L16,L16)</f>
        <v>0</v>
      </c>
      <c r="P16" s="1"/>
    </row>
    <row r="17" spans="1:16" ht="38.25">
      <c r="A17" s="13"/>
      <c r="B17" s="14"/>
      <c r="C17" s="8" t="s">
        <v>6</v>
      </c>
      <c r="D17" s="18" t="s">
        <v>112</v>
      </c>
      <c r="E17" s="18" t="s">
        <v>24</v>
      </c>
      <c r="F17" s="18" t="s">
        <v>45</v>
      </c>
      <c r="G17" s="18" t="s">
        <v>24</v>
      </c>
      <c r="H17" s="18" t="s">
        <v>26</v>
      </c>
      <c r="I17" s="18" t="s">
        <v>26</v>
      </c>
      <c r="J17" s="18" t="s">
        <v>27</v>
      </c>
      <c r="K17" s="21" t="s">
        <v>28</v>
      </c>
      <c r="L17" s="32"/>
      <c r="M17" s="33">
        <v>0</v>
      </c>
      <c r="N17" s="33">
        <v>0</v>
      </c>
      <c r="O17" s="24">
        <f>O18</f>
        <v>0</v>
      </c>
      <c r="P17" s="1"/>
    </row>
    <row r="18" spans="1:16" ht="38.25">
      <c r="A18" s="17" t="s">
        <v>46</v>
      </c>
      <c r="B18" s="7" t="s">
        <v>47</v>
      </c>
      <c r="C18" s="8" t="s">
        <v>6</v>
      </c>
      <c r="D18" s="18" t="s">
        <v>112</v>
      </c>
      <c r="E18" s="18" t="s">
        <v>24</v>
      </c>
      <c r="F18" s="18" t="s">
        <v>45</v>
      </c>
      <c r="G18" s="18" t="s">
        <v>24</v>
      </c>
      <c r="H18" s="18" t="s">
        <v>26</v>
      </c>
      <c r="I18" s="18" t="s">
        <v>26</v>
      </c>
      <c r="J18" s="18" t="s">
        <v>27</v>
      </c>
      <c r="K18" s="21" t="s">
        <v>32</v>
      </c>
      <c r="L18" s="34">
        <f>L19</f>
        <v>0</v>
      </c>
      <c r="M18" s="35">
        <v>0</v>
      </c>
      <c r="N18" s="35">
        <v>0</v>
      </c>
      <c r="O18" s="25">
        <f>IF(L18&gt;=0,L18,-L18)</f>
        <v>0</v>
      </c>
      <c r="P18" s="1"/>
    </row>
    <row r="19" spans="1:16" ht="51">
      <c r="A19" s="17"/>
      <c r="B19" s="7" t="s">
        <v>48</v>
      </c>
      <c r="C19" s="8" t="s">
        <v>116</v>
      </c>
      <c r="D19" s="18" t="s">
        <v>112</v>
      </c>
      <c r="E19" s="18" t="s">
        <v>24</v>
      </c>
      <c r="F19" s="18" t="s">
        <v>45</v>
      </c>
      <c r="G19" s="21" t="s">
        <v>24</v>
      </c>
      <c r="H19" s="18" t="s">
        <v>26</v>
      </c>
      <c r="I19" s="18" t="s">
        <v>113</v>
      </c>
      <c r="J19" s="18" t="s">
        <v>27</v>
      </c>
      <c r="K19" s="21" t="s">
        <v>35</v>
      </c>
      <c r="L19" s="34"/>
      <c r="M19" s="35">
        <v>0</v>
      </c>
      <c r="N19" s="35">
        <v>0</v>
      </c>
      <c r="O19" s="25">
        <f>IF(L19&gt;=0,L19,-L19)</f>
        <v>0</v>
      </c>
      <c r="P19" s="1"/>
    </row>
    <row r="20" spans="1:16" ht="37.5" customHeight="1">
      <c r="A20" s="17" t="s">
        <v>49</v>
      </c>
      <c r="B20" s="7" t="s">
        <v>50</v>
      </c>
      <c r="C20" s="8" t="s">
        <v>51</v>
      </c>
      <c r="D20" s="18" t="s">
        <v>112</v>
      </c>
      <c r="E20" s="18" t="s">
        <v>24</v>
      </c>
      <c r="F20" s="18" t="s">
        <v>45</v>
      </c>
      <c r="G20" s="18" t="s">
        <v>24</v>
      </c>
      <c r="H20" s="18" t="s">
        <v>26</v>
      </c>
      <c r="I20" s="18" t="s">
        <v>26</v>
      </c>
      <c r="J20" s="18" t="s">
        <v>27</v>
      </c>
      <c r="K20" s="21" t="s">
        <v>39</v>
      </c>
      <c r="L20" s="34">
        <f>L21</f>
        <v>0</v>
      </c>
      <c r="M20" s="35">
        <v>0</v>
      </c>
      <c r="N20" s="35">
        <v>0</v>
      </c>
      <c r="O20" s="25">
        <f>IF(L20&gt;=0,L20,-L20)</f>
        <v>0</v>
      </c>
      <c r="P20" s="1"/>
    </row>
    <row r="21" spans="1:16" ht="51">
      <c r="A21" s="17"/>
      <c r="B21" s="7" t="s">
        <v>52</v>
      </c>
      <c r="C21" s="8" t="s">
        <v>117</v>
      </c>
      <c r="D21" s="18" t="s">
        <v>112</v>
      </c>
      <c r="E21" s="18" t="s">
        <v>24</v>
      </c>
      <c r="F21" s="18" t="s">
        <v>45</v>
      </c>
      <c r="G21" s="21" t="s">
        <v>24</v>
      </c>
      <c r="H21" s="18" t="s">
        <v>26</v>
      </c>
      <c r="I21" s="18" t="s">
        <v>113</v>
      </c>
      <c r="J21" s="18" t="s">
        <v>27</v>
      </c>
      <c r="K21" s="21" t="s">
        <v>41</v>
      </c>
      <c r="L21" s="34"/>
      <c r="M21" s="35">
        <v>0</v>
      </c>
      <c r="N21" s="35">
        <v>0</v>
      </c>
      <c r="O21" s="25">
        <f>IF(L21&gt;=0,L21,-L21)</f>
        <v>0</v>
      </c>
      <c r="P21" s="1"/>
    </row>
    <row r="22" spans="1:16" ht="25.5">
      <c r="A22" s="13" t="s">
        <v>53</v>
      </c>
      <c r="B22" s="14" t="s">
        <v>54</v>
      </c>
      <c r="C22" s="15" t="s">
        <v>55</v>
      </c>
      <c r="D22" s="16" t="s">
        <v>28</v>
      </c>
      <c r="E22" s="16" t="s">
        <v>24</v>
      </c>
      <c r="F22" s="16" t="s">
        <v>34</v>
      </c>
      <c r="G22" s="16" t="s">
        <v>26</v>
      </c>
      <c r="H22" s="16" t="s">
        <v>26</v>
      </c>
      <c r="I22" s="16" t="s">
        <v>26</v>
      </c>
      <c r="J22" s="16" t="s">
        <v>27</v>
      </c>
      <c r="K22" s="31" t="s">
        <v>28</v>
      </c>
      <c r="L22" s="32" t="e">
        <f>L27-L23</f>
        <v>#REF!</v>
      </c>
      <c r="M22" s="33">
        <f>M27-M23</f>
        <v>3022865.080000013</v>
      </c>
      <c r="N22" s="36" t="s">
        <v>107</v>
      </c>
      <c r="O22" s="33">
        <f>O27-O23</f>
        <v>1047406.6700000018</v>
      </c>
      <c r="P22" s="1"/>
    </row>
    <row r="23" spans="1:16" ht="12.75">
      <c r="A23" s="17" t="s">
        <v>56</v>
      </c>
      <c r="B23" s="7" t="s">
        <v>57</v>
      </c>
      <c r="C23" s="8" t="s">
        <v>58</v>
      </c>
      <c r="D23" s="18" t="s">
        <v>28</v>
      </c>
      <c r="E23" s="18" t="s">
        <v>24</v>
      </c>
      <c r="F23" s="18" t="s">
        <v>34</v>
      </c>
      <c r="G23" s="18" t="s">
        <v>26</v>
      </c>
      <c r="H23" s="18" t="s">
        <v>26</v>
      </c>
      <c r="I23" s="18" t="s">
        <v>26</v>
      </c>
      <c r="J23" s="18" t="s">
        <v>27</v>
      </c>
      <c r="K23" s="21" t="s">
        <v>59</v>
      </c>
      <c r="L23" s="34" t="e">
        <f aca="true" t="shared" si="0" ref="L23:M25">L24</f>
        <v>#REF!</v>
      </c>
      <c r="M23" s="35">
        <f t="shared" si="0"/>
        <v>82454490.35</v>
      </c>
      <c r="N23" s="37" t="s">
        <v>107</v>
      </c>
      <c r="O23" s="35">
        <f>O24</f>
        <v>83835583.46</v>
      </c>
      <c r="P23" s="1"/>
    </row>
    <row r="24" spans="1:16" ht="12.75">
      <c r="A24" s="17"/>
      <c r="B24" s="7" t="s">
        <v>60</v>
      </c>
      <c r="C24" s="8" t="s">
        <v>1</v>
      </c>
      <c r="D24" s="18" t="s">
        <v>28</v>
      </c>
      <c r="E24" s="18" t="s">
        <v>24</v>
      </c>
      <c r="F24" s="18" t="s">
        <v>34</v>
      </c>
      <c r="G24" s="18" t="s">
        <v>25</v>
      </c>
      <c r="H24" s="18" t="s">
        <v>26</v>
      </c>
      <c r="I24" s="18" t="s">
        <v>26</v>
      </c>
      <c r="J24" s="18" t="s">
        <v>27</v>
      </c>
      <c r="K24" s="21" t="s">
        <v>59</v>
      </c>
      <c r="L24" s="34" t="e">
        <f t="shared" si="0"/>
        <v>#REF!</v>
      </c>
      <c r="M24" s="35">
        <f t="shared" si="0"/>
        <v>82454490.35</v>
      </c>
      <c r="N24" s="37" t="s">
        <v>107</v>
      </c>
      <c r="O24" s="35">
        <f>O25</f>
        <v>83835583.46</v>
      </c>
      <c r="P24" s="1"/>
    </row>
    <row r="25" spans="1:16" ht="25.5">
      <c r="A25" s="17"/>
      <c r="B25" s="7" t="s">
        <v>61</v>
      </c>
      <c r="C25" s="8" t="s">
        <v>2</v>
      </c>
      <c r="D25" s="18" t="s">
        <v>28</v>
      </c>
      <c r="E25" s="18" t="s">
        <v>24</v>
      </c>
      <c r="F25" s="18" t="s">
        <v>34</v>
      </c>
      <c r="G25" s="18" t="s">
        <v>25</v>
      </c>
      <c r="H25" s="18" t="s">
        <v>24</v>
      </c>
      <c r="I25" s="18" t="s">
        <v>26</v>
      </c>
      <c r="J25" s="18" t="s">
        <v>27</v>
      </c>
      <c r="K25" s="21" t="s">
        <v>62</v>
      </c>
      <c r="L25" s="34" t="e">
        <f t="shared" si="0"/>
        <v>#REF!</v>
      </c>
      <c r="M25" s="35">
        <f t="shared" si="0"/>
        <v>82454490.35</v>
      </c>
      <c r="N25" s="37" t="s">
        <v>107</v>
      </c>
      <c r="O25" s="35">
        <f>O26</f>
        <v>83835583.46</v>
      </c>
      <c r="P25" s="1"/>
    </row>
    <row r="26" spans="1:16" ht="25.5">
      <c r="A26" s="17"/>
      <c r="B26" s="7" t="s">
        <v>63</v>
      </c>
      <c r="C26" s="8" t="s">
        <v>118</v>
      </c>
      <c r="D26" s="18" t="s">
        <v>28</v>
      </c>
      <c r="E26" s="18" t="s">
        <v>24</v>
      </c>
      <c r="F26" s="18" t="s">
        <v>34</v>
      </c>
      <c r="G26" s="18" t="s">
        <v>25</v>
      </c>
      <c r="H26" s="18" t="s">
        <v>24</v>
      </c>
      <c r="I26" s="18" t="s">
        <v>113</v>
      </c>
      <c r="J26" s="18" t="s">
        <v>27</v>
      </c>
      <c r="K26" s="21" t="s">
        <v>62</v>
      </c>
      <c r="L26" s="34" t="e">
        <f>#REF!+L13+L18+L42</f>
        <v>#REF!</v>
      </c>
      <c r="M26" s="35">
        <v>82454490.35</v>
      </c>
      <c r="N26" s="37" t="s">
        <v>107</v>
      </c>
      <c r="O26" s="25">
        <v>83835583.46</v>
      </c>
      <c r="P26" s="1"/>
    </row>
    <row r="27" spans="1:16" ht="12.75">
      <c r="A27" s="17" t="s">
        <v>64</v>
      </c>
      <c r="B27" s="7" t="s">
        <v>65</v>
      </c>
      <c r="C27" s="8" t="s">
        <v>66</v>
      </c>
      <c r="D27" s="18" t="s">
        <v>28</v>
      </c>
      <c r="E27" s="18" t="s">
        <v>24</v>
      </c>
      <c r="F27" s="18" t="s">
        <v>34</v>
      </c>
      <c r="G27" s="18" t="s">
        <v>26</v>
      </c>
      <c r="H27" s="18" t="s">
        <v>26</v>
      </c>
      <c r="I27" s="18" t="s">
        <v>26</v>
      </c>
      <c r="J27" s="18" t="s">
        <v>27</v>
      </c>
      <c r="K27" s="21" t="s">
        <v>67</v>
      </c>
      <c r="L27" s="34" t="e">
        <f aca="true" t="shared" si="1" ref="L27:M29">L28</f>
        <v>#REF!</v>
      </c>
      <c r="M27" s="35">
        <f t="shared" si="1"/>
        <v>85477355.43</v>
      </c>
      <c r="N27" s="37" t="s">
        <v>107</v>
      </c>
      <c r="O27" s="35">
        <f>O28</f>
        <v>84882990.13</v>
      </c>
      <c r="P27" s="1"/>
    </row>
    <row r="28" spans="1:16" ht="12.75">
      <c r="A28" s="17"/>
      <c r="B28" s="7" t="s">
        <v>68</v>
      </c>
      <c r="C28" s="8" t="s">
        <v>3</v>
      </c>
      <c r="D28" s="18" t="s">
        <v>28</v>
      </c>
      <c r="E28" s="18" t="s">
        <v>24</v>
      </c>
      <c r="F28" s="18" t="s">
        <v>34</v>
      </c>
      <c r="G28" s="18" t="s">
        <v>25</v>
      </c>
      <c r="H28" s="18" t="s">
        <v>26</v>
      </c>
      <c r="I28" s="18" t="s">
        <v>26</v>
      </c>
      <c r="J28" s="18" t="s">
        <v>27</v>
      </c>
      <c r="K28" s="21" t="s">
        <v>67</v>
      </c>
      <c r="L28" s="34" t="e">
        <f t="shared" si="1"/>
        <v>#REF!</v>
      </c>
      <c r="M28" s="35">
        <f t="shared" si="1"/>
        <v>85477355.43</v>
      </c>
      <c r="N28" s="37" t="s">
        <v>107</v>
      </c>
      <c r="O28" s="35">
        <f>O29</f>
        <v>84882990.13</v>
      </c>
      <c r="P28" s="1"/>
    </row>
    <row r="29" spans="1:16" ht="25.5">
      <c r="A29" s="17"/>
      <c r="B29" s="7" t="s">
        <v>69</v>
      </c>
      <c r="C29" s="8" t="s">
        <v>4</v>
      </c>
      <c r="D29" s="18" t="s">
        <v>28</v>
      </c>
      <c r="E29" s="18" t="s">
        <v>24</v>
      </c>
      <c r="F29" s="18" t="s">
        <v>34</v>
      </c>
      <c r="G29" s="18" t="s">
        <v>25</v>
      </c>
      <c r="H29" s="18" t="s">
        <v>24</v>
      </c>
      <c r="I29" s="18" t="s">
        <v>26</v>
      </c>
      <c r="J29" s="18" t="s">
        <v>27</v>
      </c>
      <c r="K29" s="21" t="s">
        <v>70</v>
      </c>
      <c r="L29" s="34" t="e">
        <f t="shared" si="1"/>
        <v>#REF!</v>
      </c>
      <c r="M29" s="35">
        <f t="shared" si="1"/>
        <v>85477355.43</v>
      </c>
      <c r="N29" s="37" t="s">
        <v>107</v>
      </c>
      <c r="O29" s="35">
        <f>O30</f>
        <v>84882990.13</v>
      </c>
      <c r="P29" s="1"/>
    </row>
    <row r="30" spans="1:16" ht="25.5">
      <c r="A30" s="17"/>
      <c r="B30" s="7" t="s">
        <v>71</v>
      </c>
      <c r="C30" s="8" t="s">
        <v>119</v>
      </c>
      <c r="D30" s="18" t="s">
        <v>28</v>
      </c>
      <c r="E30" s="18" t="s">
        <v>24</v>
      </c>
      <c r="F30" s="18" t="s">
        <v>34</v>
      </c>
      <c r="G30" s="18" t="s">
        <v>25</v>
      </c>
      <c r="H30" s="18" t="s">
        <v>24</v>
      </c>
      <c r="I30" s="18" t="s">
        <v>113</v>
      </c>
      <c r="J30" s="18" t="s">
        <v>27</v>
      </c>
      <c r="K30" s="21" t="s">
        <v>70</v>
      </c>
      <c r="L30" s="34" t="e">
        <f>#REF!+L15+L20+L40-L35</f>
        <v>#REF!</v>
      </c>
      <c r="M30" s="35">
        <v>85477355.43</v>
      </c>
      <c r="N30" s="37" t="s">
        <v>107</v>
      </c>
      <c r="O30" s="25">
        <v>84882990.13</v>
      </c>
      <c r="P30" s="1"/>
    </row>
    <row r="31" spans="1:16" ht="25.5">
      <c r="A31" s="13" t="s">
        <v>72</v>
      </c>
      <c r="B31" s="14" t="s">
        <v>73</v>
      </c>
      <c r="C31" s="15" t="s">
        <v>74</v>
      </c>
      <c r="D31" s="16" t="s">
        <v>112</v>
      </c>
      <c r="E31" s="16" t="s">
        <v>24</v>
      </c>
      <c r="F31" s="16" t="s">
        <v>75</v>
      </c>
      <c r="G31" s="16" t="s">
        <v>26</v>
      </c>
      <c r="H31" s="16" t="s">
        <v>26</v>
      </c>
      <c r="I31" s="16" t="s">
        <v>26</v>
      </c>
      <c r="J31" s="16" t="s">
        <v>27</v>
      </c>
      <c r="K31" s="31" t="s">
        <v>28</v>
      </c>
      <c r="L31" s="32" t="e">
        <f>L32+L35+L39</f>
        <v>#REF!</v>
      </c>
      <c r="M31" s="33">
        <f>M35</f>
        <v>0</v>
      </c>
      <c r="N31" s="33">
        <f>N35</f>
        <v>0</v>
      </c>
      <c r="O31" s="24">
        <f>O35</f>
        <v>0</v>
      </c>
      <c r="P31" s="1"/>
    </row>
    <row r="32" spans="1:16" ht="38.25">
      <c r="A32" s="17" t="s">
        <v>76</v>
      </c>
      <c r="B32" s="14" t="s">
        <v>77</v>
      </c>
      <c r="C32" s="15" t="s">
        <v>78</v>
      </c>
      <c r="D32" s="16" t="s">
        <v>112</v>
      </c>
      <c r="E32" s="16" t="s">
        <v>24</v>
      </c>
      <c r="F32" s="16" t="s">
        <v>75</v>
      </c>
      <c r="G32" s="16" t="s">
        <v>24</v>
      </c>
      <c r="H32" s="16" t="s">
        <v>26</v>
      </c>
      <c r="I32" s="16" t="s">
        <v>26</v>
      </c>
      <c r="J32" s="16" t="s">
        <v>27</v>
      </c>
      <c r="K32" s="31" t="s">
        <v>28</v>
      </c>
      <c r="L32" s="32">
        <f>L33</f>
        <v>0</v>
      </c>
      <c r="M32" s="33">
        <v>0</v>
      </c>
      <c r="N32" s="33">
        <v>0</v>
      </c>
      <c r="O32" s="24">
        <f>IF(L32&gt;=0,L32,-L32)</f>
        <v>0</v>
      </c>
      <c r="P32" s="1"/>
    </row>
    <row r="33" spans="1:16" ht="38.25">
      <c r="A33" s="17"/>
      <c r="B33" s="7" t="s">
        <v>79</v>
      </c>
      <c r="C33" s="8" t="s">
        <v>80</v>
      </c>
      <c r="D33" s="18" t="s">
        <v>112</v>
      </c>
      <c r="E33" s="18" t="s">
        <v>24</v>
      </c>
      <c r="F33" s="18" t="s">
        <v>75</v>
      </c>
      <c r="G33" s="18" t="s">
        <v>24</v>
      </c>
      <c r="H33" s="18" t="s">
        <v>26</v>
      </c>
      <c r="I33" s="18" t="s">
        <v>26</v>
      </c>
      <c r="J33" s="18" t="s">
        <v>27</v>
      </c>
      <c r="K33" s="21" t="s">
        <v>81</v>
      </c>
      <c r="L33" s="34">
        <f>L34</f>
        <v>0</v>
      </c>
      <c r="M33" s="35">
        <v>0</v>
      </c>
      <c r="N33" s="35">
        <v>0</v>
      </c>
      <c r="O33" s="25">
        <f>IF(L33&gt;=0,L33,-L33)</f>
        <v>0</v>
      </c>
      <c r="P33" s="1"/>
    </row>
    <row r="34" spans="1:16" ht="38.25">
      <c r="A34" s="17"/>
      <c r="B34" s="7" t="s">
        <v>82</v>
      </c>
      <c r="C34" s="8" t="s">
        <v>120</v>
      </c>
      <c r="D34" s="18" t="s">
        <v>112</v>
      </c>
      <c r="E34" s="18" t="s">
        <v>24</v>
      </c>
      <c r="F34" s="18" t="s">
        <v>75</v>
      </c>
      <c r="G34" s="18" t="s">
        <v>24</v>
      </c>
      <c r="H34" s="18" t="s">
        <v>26</v>
      </c>
      <c r="I34" s="18" t="s">
        <v>113</v>
      </c>
      <c r="J34" s="18" t="s">
        <v>27</v>
      </c>
      <c r="K34" s="21" t="s">
        <v>81</v>
      </c>
      <c r="L34" s="34">
        <v>0</v>
      </c>
      <c r="M34" s="35">
        <v>0</v>
      </c>
      <c r="N34" s="35">
        <v>0</v>
      </c>
      <c r="O34" s="25">
        <f>IF(L34&gt;=0,L34,-L34)</f>
        <v>0</v>
      </c>
      <c r="P34" s="1"/>
    </row>
    <row r="35" spans="1:16" ht="25.5">
      <c r="A35" s="17" t="s">
        <v>83</v>
      </c>
      <c r="B35" s="14" t="s">
        <v>84</v>
      </c>
      <c r="C35" s="15" t="s">
        <v>7</v>
      </c>
      <c r="D35" s="16" t="s">
        <v>112</v>
      </c>
      <c r="E35" s="16" t="s">
        <v>24</v>
      </c>
      <c r="F35" s="16" t="s">
        <v>75</v>
      </c>
      <c r="G35" s="16" t="s">
        <v>86</v>
      </c>
      <c r="H35" s="16" t="s">
        <v>26</v>
      </c>
      <c r="I35" s="16" t="s">
        <v>26</v>
      </c>
      <c r="J35" s="16" t="s">
        <v>27</v>
      </c>
      <c r="K35" s="31" t="s">
        <v>28</v>
      </c>
      <c r="L35" s="32">
        <f>L37</f>
        <v>-237500</v>
      </c>
      <c r="M35" s="33">
        <f>-M36</f>
        <v>0</v>
      </c>
      <c r="N35" s="33">
        <f>-N36</f>
        <v>0</v>
      </c>
      <c r="O35" s="24">
        <f>O36</f>
        <v>0</v>
      </c>
      <c r="P35" s="1"/>
    </row>
    <row r="36" spans="1:16" ht="25.5">
      <c r="A36" s="17"/>
      <c r="B36" s="14"/>
      <c r="C36" s="8" t="s">
        <v>85</v>
      </c>
      <c r="D36" s="18" t="s">
        <v>112</v>
      </c>
      <c r="E36" s="18" t="s">
        <v>24</v>
      </c>
      <c r="F36" s="18" t="s">
        <v>75</v>
      </c>
      <c r="G36" s="18" t="s">
        <v>86</v>
      </c>
      <c r="H36" s="18" t="s">
        <v>24</v>
      </c>
      <c r="I36" s="18" t="s">
        <v>26</v>
      </c>
      <c r="J36" s="18" t="s">
        <v>27</v>
      </c>
      <c r="K36" s="21" t="s">
        <v>28</v>
      </c>
      <c r="L36" s="32">
        <f>L37</f>
        <v>-237500</v>
      </c>
      <c r="M36" s="33">
        <f>M37</f>
        <v>0</v>
      </c>
      <c r="N36" s="33">
        <f>N37</f>
        <v>0</v>
      </c>
      <c r="O36" s="24">
        <f>O37</f>
        <v>0</v>
      </c>
      <c r="P36" s="1"/>
    </row>
    <row r="37" spans="1:16" ht="90" customHeight="1">
      <c r="A37" s="17"/>
      <c r="B37" s="7" t="s">
        <v>87</v>
      </c>
      <c r="C37" s="8" t="s">
        <v>8</v>
      </c>
      <c r="D37" s="18" t="s">
        <v>112</v>
      </c>
      <c r="E37" s="18" t="s">
        <v>24</v>
      </c>
      <c r="F37" s="18" t="s">
        <v>75</v>
      </c>
      <c r="G37" s="18" t="s">
        <v>86</v>
      </c>
      <c r="H37" s="18" t="s">
        <v>24</v>
      </c>
      <c r="I37" s="18" t="s">
        <v>26</v>
      </c>
      <c r="J37" s="18" t="s">
        <v>27</v>
      </c>
      <c r="K37" s="21" t="s">
        <v>39</v>
      </c>
      <c r="L37" s="34">
        <f>L38</f>
        <v>-237500</v>
      </c>
      <c r="M37" s="35">
        <v>0</v>
      </c>
      <c r="N37" s="35">
        <v>0</v>
      </c>
      <c r="O37" s="25">
        <f>O38</f>
        <v>0</v>
      </c>
      <c r="P37" s="1"/>
    </row>
    <row r="38" spans="1:16" ht="89.25">
      <c r="A38" s="17"/>
      <c r="B38" s="7" t="s">
        <v>88</v>
      </c>
      <c r="C38" s="8" t="s">
        <v>121</v>
      </c>
      <c r="D38" s="18" t="s">
        <v>112</v>
      </c>
      <c r="E38" s="18" t="s">
        <v>24</v>
      </c>
      <c r="F38" s="18" t="s">
        <v>75</v>
      </c>
      <c r="G38" s="18" t="s">
        <v>86</v>
      </c>
      <c r="H38" s="18" t="s">
        <v>24</v>
      </c>
      <c r="I38" s="18" t="s">
        <v>113</v>
      </c>
      <c r="J38" s="18" t="s">
        <v>27</v>
      </c>
      <c r="K38" s="21" t="s">
        <v>41</v>
      </c>
      <c r="L38" s="34">
        <v>-237500</v>
      </c>
      <c r="M38" s="35">
        <v>0</v>
      </c>
      <c r="N38" s="35">
        <v>0</v>
      </c>
      <c r="O38" s="25">
        <v>0</v>
      </c>
      <c r="P38" s="1"/>
    </row>
    <row r="39" spans="1:16" ht="25.5">
      <c r="A39" s="17" t="s">
        <v>89</v>
      </c>
      <c r="B39" s="14" t="s">
        <v>90</v>
      </c>
      <c r="C39" s="15" t="s">
        <v>91</v>
      </c>
      <c r="D39" s="16" t="s">
        <v>112</v>
      </c>
      <c r="E39" s="16" t="s">
        <v>24</v>
      </c>
      <c r="F39" s="16" t="s">
        <v>75</v>
      </c>
      <c r="G39" s="16" t="s">
        <v>34</v>
      </c>
      <c r="H39" s="16" t="s">
        <v>26</v>
      </c>
      <c r="I39" s="16" t="s">
        <v>26</v>
      </c>
      <c r="J39" s="16" t="s">
        <v>27</v>
      </c>
      <c r="K39" s="31" t="s">
        <v>28</v>
      </c>
      <c r="L39" s="32" t="e">
        <f>L42-L40</f>
        <v>#REF!</v>
      </c>
      <c r="M39" s="33">
        <v>0</v>
      </c>
      <c r="N39" s="33">
        <v>0</v>
      </c>
      <c r="O39" s="24">
        <f>O40+O42</f>
        <v>0</v>
      </c>
      <c r="P39" s="1"/>
    </row>
    <row r="40" spans="1:16" ht="25.5">
      <c r="A40" s="17" t="s">
        <v>92</v>
      </c>
      <c r="B40" s="7" t="s">
        <v>93</v>
      </c>
      <c r="C40" s="8" t="s">
        <v>94</v>
      </c>
      <c r="D40" s="18" t="s">
        <v>112</v>
      </c>
      <c r="E40" s="18" t="s">
        <v>24</v>
      </c>
      <c r="F40" s="18" t="s">
        <v>75</v>
      </c>
      <c r="G40" s="18" t="s">
        <v>34</v>
      </c>
      <c r="H40" s="18" t="s">
        <v>26</v>
      </c>
      <c r="I40" s="18" t="s">
        <v>26</v>
      </c>
      <c r="J40" s="18" t="s">
        <v>27</v>
      </c>
      <c r="K40" s="21" t="s">
        <v>59</v>
      </c>
      <c r="L40" s="34" t="e">
        <f>#REF!+L41</f>
        <v>#REF!</v>
      </c>
      <c r="M40" s="35">
        <v>0</v>
      </c>
      <c r="N40" s="35">
        <v>0</v>
      </c>
      <c r="O40" s="25">
        <v>0</v>
      </c>
      <c r="P40" s="1"/>
    </row>
    <row r="41" spans="1:16" ht="38.25">
      <c r="A41" s="17"/>
      <c r="B41" s="7" t="s">
        <v>95</v>
      </c>
      <c r="C41" s="8" t="s">
        <v>122</v>
      </c>
      <c r="D41" s="18" t="s">
        <v>112</v>
      </c>
      <c r="E41" s="18" t="s">
        <v>24</v>
      </c>
      <c r="F41" s="18" t="s">
        <v>75</v>
      </c>
      <c r="G41" s="18" t="s">
        <v>34</v>
      </c>
      <c r="H41" s="18" t="s">
        <v>24</v>
      </c>
      <c r="I41" s="18" t="s">
        <v>113</v>
      </c>
      <c r="J41" s="18" t="s">
        <v>27</v>
      </c>
      <c r="K41" s="21" t="s">
        <v>96</v>
      </c>
      <c r="L41" s="34"/>
      <c r="M41" s="35">
        <v>0</v>
      </c>
      <c r="N41" s="35">
        <v>0</v>
      </c>
      <c r="O41" s="25">
        <f>IF(L41&gt;=0,L41,-L41)</f>
        <v>0</v>
      </c>
      <c r="P41" s="1"/>
    </row>
    <row r="42" spans="1:16" ht="25.5">
      <c r="A42" s="17" t="s">
        <v>97</v>
      </c>
      <c r="B42" s="7" t="s">
        <v>98</v>
      </c>
      <c r="C42" s="8" t="s">
        <v>99</v>
      </c>
      <c r="D42" s="18" t="s">
        <v>112</v>
      </c>
      <c r="E42" s="18" t="s">
        <v>24</v>
      </c>
      <c r="F42" s="18" t="s">
        <v>75</v>
      </c>
      <c r="G42" s="18" t="s">
        <v>34</v>
      </c>
      <c r="H42" s="18" t="s">
        <v>26</v>
      </c>
      <c r="I42" s="18" t="s">
        <v>26</v>
      </c>
      <c r="J42" s="18" t="s">
        <v>27</v>
      </c>
      <c r="K42" s="21" t="s">
        <v>67</v>
      </c>
      <c r="L42" s="34" t="e">
        <f>L43+#REF!</f>
        <v>#REF!</v>
      </c>
      <c r="M42" s="35">
        <v>0</v>
      </c>
      <c r="N42" s="35">
        <v>0</v>
      </c>
      <c r="O42" s="25">
        <v>0</v>
      </c>
      <c r="P42" s="1"/>
    </row>
    <row r="43" spans="1:16" ht="38.25">
      <c r="A43" s="17"/>
      <c r="B43" s="7" t="s">
        <v>100</v>
      </c>
      <c r="C43" s="8" t="s">
        <v>123</v>
      </c>
      <c r="D43" s="18" t="s">
        <v>112</v>
      </c>
      <c r="E43" s="18" t="s">
        <v>24</v>
      </c>
      <c r="F43" s="18" t="s">
        <v>75</v>
      </c>
      <c r="G43" s="18" t="s">
        <v>34</v>
      </c>
      <c r="H43" s="18" t="s">
        <v>24</v>
      </c>
      <c r="I43" s="18" t="s">
        <v>113</v>
      </c>
      <c r="J43" s="18" t="s">
        <v>27</v>
      </c>
      <c r="K43" s="21" t="s">
        <v>101</v>
      </c>
      <c r="L43" s="34"/>
      <c r="M43" s="35">
        <v>0</v>
      </c>
      <c r="N43" s="35">
        <v>0</v>
      </c>
      <c r="O43" s="25">
        <f>IF(L43&gt;=0,L43,-L43)</f>
        <v>0</v>
      </c>
      <c r="P43" s="1"/>
    </row>
    <row r="44" spans="1:16" ht="25.5">
      <c r="A44" s="13"/>
      <c r="B44" s="14" t="s">
        <v>102</v>
      </c>
      <c r="C44" s="15" t="s">
        <v>103</v>
      </c>
      <c r="D44" s="16" t="s">
        <v>28</v>
      </c>
      <c r="E44" s="16" t="s">
        <v>26</v>
      </c>
      <c r="F44" s="16" t="s">
        <v>26</v>
      </c>
      <c r="G44" s="16" t="s">
        <v>26</v>
      </c>
      <c r="H44" s="16" t="s">
        <v>26</v>
      </c>
      <c r="I44" s="16" t="s">
        <v>26</v>
      </c>
      <c r="J44" s="16" t="s">
        <v>27</v>
      </c>
      <c r="K44" s="31" t="s">
        <v>28</v>
      </c>
      <c r="L44" s="32" t="e">
        <f>L11+L22+L16+L31</f>
        <v>#REF!</v>
      </c>
      <c r="M44" s="33">
        <f>M22+M31+M39</f>
        <v>3022865.080000013</v>
      </c>
      <c r="N44" s="36" t="s">
        <v>107</v>
      </c>
      <c r="O44" s="33">
        <f>O22+O31+O39</f>
        <v>1047406.6700000018</v>
      </c>
      <c r="P44" s="1"/>
    </row>
    <row r="45" spans="11:16" ht="12.75">
      <c r="K45" s="1"/>
      <c r="L45" s="1"/>
      <c r="M45" s="26"/>
      <c r="N45" s="26"/>
      <c r="O45" s="26"/>
      <c r="P45" s="1"/>
    </row>
    <row r="46" spans="15:16" ht="12.75">
      <c r="O46" s="1"/>
      <c r="P46" s="1"/>
    </row>
    <row r="47" spans="3:16" ht="12.75">
      <c r="C47" s="6"/>
      <c r="D47" s="6"/>
      <c r="E47" s="6"/>
      <c r="O47" s="1"/>
      <c r="P47" s="1"/>
    </row>
    <row r="48" spans="3:16" ht="12.75">
      <c r="C48" s="19"/>
      <c r="D48" s="6"/>
      <c r="E48" s="6"/>
      <c r="O48" s="1"/>
      <c r="P48" s="1"/>
    </row>
    <row r="49" spans="3:16" ht="12.75">
      <c r="C49" s="19"/>
      <c r="D49" s="6"/>
      <c r="E49" s="6"/>
      <c r="O49" s="1"/>
      <c r="P49" s="1"/>
    </row>
    <row r="50" spans="3:16" ht="12.75">
      <c r="C50" s="20"/>
      <c r="D50" s="6"/>
      <c r="E50" s="6"/>
      <c r="O50" s="1"/>
      <c r="P50" s="1"/>
    </row>
    <row r="51" spans="15:16" ht="12.75">
      <c r="O51" s="1"/>
      <c r="P51" s="1"/>
    </row>
    <row r="52" spans="15:16" ht="12.75">
      <c r="O52" s="1"/>
      <c r="P52" s="1"/>
    </row>
    <row r="53" spans="15:16" ht="12.75">
      <c r="O53" s="1"/>
      <c r="P53" s="1"/>
    </row>
    <row r="54" spans="15:16" ht="12.75">
      <c r="O54" s="1"/>
      <c r="P54" s="1"/>
    </row>
    <row r="55" spans="15:16" ht="12.75">
      <c r="O55" s="1"/>
      <c r="P55" s="1"/>
    </row>
    <row r="56" spans="15:16" ht="12.75">
      <c r="O56" s="1"/>
      <c r="P56" s="1"/>
    </row>
    <row r="57" spans="15:16" ht="12.75">
      <c r="O57" s="1"/>
      <c r="P57" s="1"/>
    </row>
    <row r="58" spans="15:16" ht="12.75">
      <c r="O58" s="1"/>
      <c r="P58" s="1"/>
    </row>
    <row r="59" spans="15:16" ht="12.75">
      <c r="O59" s="1"/>
      <c r="P59" s="1"/>
    </row>
    <row r="60" spans="15:16" ht="12.75">
      <c r="O60" s="1"/>
      <c r="P60" s="1"/>
    </row>
    <row r="61" spans="15:16" ht="12.75">
      <c r="O61" s="1"/>
      <c r="P61" s="1"/>
    </row>
    <row r="62" spans="15:16" ht="12.75">
      <c r="O62" s="1"/>
      <c r="P62" s="1"/>
    </row>
    <row r="63" spans="15:16" ht="12.75">
      <c r="O63" s="1"/>
      <c r="P63" s="1"/>
    </row>
    <row r="64" spans="15:16" ht="12.75">
      <c r="O64" s="1"/>
      <c r="P64" s="1"/>
    </row>
    <row r="65" spans="15:16" ht="12.75">
      <c r="O65" s="1"/>
      <c r="P65" s="1"/>
    </row>
    <row r="66" spans="15:16" ht="12.75">
      <c r="O66" s="1"/>
      <c r="P66" s="1"/>
    </row>
    <row r="67" spans="15:16" ht="12.75">
      <c r="O67" s="1"/>
      <c r="P67" s="1"/>
    </row>
    <row r="68" spans="15:16" ht="12.75">
      <c r="O68" s="1"/>
      <c r="P68" s="1"/>
    </row>
    <row r="69" spans="15:16" ht="12.75">
      <c r="O69" s="1"/>
      <c r="P69" s="1"/>
    </row>
    <row r="70" spans="15:16" ht="12.75">
      <c r="O70" s="1"/>
      <c r="P70" s="1"/>
    </row>
    <row r="71" spans="15:16" ht="12.75">
      <c r="O71" s="1"/>
      <c r="P71" s="1"/>
    </row>
    <row r="72" spans="15:16" ht="12.75">
      <c r="O72" s="1"/>
      <c r="P72" s="1"/>
    </row>
    <row r="73" spans="15:16" ht="12.75">
      <c r="O73" s="1"/>
      <c r="P73" s="1"/>
    </row>
    <row r="74" spans="15:16" ht="12.75">
      <c r="O74" s="1"/>
      <c r="P74" s="1"/>
    </row>
    <row r="75" spans="15:16" ht="12.75">
      <c r="O75" s="1"/>
      <c r="P75" s="1"/>
    </row>
    <row r="76" spans="15:16" ht="12.75">
      <c r="O76" s="1"/>
      <c r="P76" s="1"/>
    </row>
    <row r="77" spans="15:16" ht="12.75">
      <c r="O77" s="1"/>
      <c r="P77" s="1"/>
    </row>
    <row r="78" spans="15:16" ht="12.75">
      <c r="O78" s="1"/>
      <c r="P78" s="1"/>
    </row>
    <row r="79" spans="15:16" ht="12.75">
      <c r="O79" s="1"/>
      <c r="P79" s="1"/>
    </row>
    <row r="80" spans="15:16" ht="12.75">
      <c r="O80" s="1"/>
      <c r="P80" s="1"/>
    </row>
    <row r="81" spans="15:16" ht="12.75">
      <c r="O81" s="1"/>
      <c r="P81" s="1"/>
    </row>
    <row r="82" spans="15:16" ht="12.75">
      <c r="O82" s="1"/>
      <c r="P82" s="1"/>
    </row>
    <row r="83" spans="15:16" ht="12.75">
      <c r="O83" s="1"/>
      <c r="P83" s="1"/>
    </row>
    <row r="84" spans="15:16" ht="12.75">
      <c r="O84" s="1"/>
      <c r="P84" s="1"/>
    </row>
    <row r="85" spans="15:16" ht="12.75">
      <c r="O85" s="1"/>
      <c r="P85" s="1"/>
    </row>
    <row r="86" spans="15:16" ht="12.75">
      <c r="O86" s="1"/>
      <c r="P86" s="1"/>
    </row>
    <row r="87" spans="15:16" ht="12.75">
      <c r="O87" s="1"/>
      <c r="P87" s="1"/>
    </row>
    <row r="88" spans="15:16" ht="12.75">
      <c r="O88" s="1"/>
      <c r="P88" s="1"/>
    </row>
    <row r="89" spans="15:16" ht="12.75">
      <c r="O89" s="1"/>
      <c r="P89" s="1"/>
    </row>
    <row r="90" spans="15:16" ht="12.75">
      <c r="O90" s="1"/>
      <c r="P90" s="1"/>
    </row>
    <row r="91" spans="15:16" ht="12.75">
      <c r="O91" s="1"/>
      <c r="P91" s="1"/>
    </row>
    <row r="92" spans="15:16" ht="12.75">
      <c r="O92" s="1"/>
      <c r="P92" s="1"/>
    </row>
    <row r="93" spans="15:16" ht="12.75">
      <c r="O93" s="1"/>
      <c r="P93" s="1"/>
    </row>
    <row r="94" spans="15:16" ht="12.75">
      <c r="O94" s="1"/>
      <c r="P94" s="1"/>
    </row>
    <row r="95" spans="15:16" ht="12.75">
      <c r="O95" s="1"/>
      <c r="P95" s="1"/>
    </row>
    <row r="96" spans="15:16" ht="12.75">
      <c r="O96" s="1"/>
      <c r="P96" s="1"/>
    </row>
    <row r="97" spans="15:16" ht="12.75">
      <c r="O97" s="1"/>
      <c r="P97" s="1"/>
    </row>
    <row r="98" spans="15:16" ht="12.75">
      <c r="O98" s="1"/>
      <c r="P98" s="1"/>
    </row>
    <row r="99" spans="15:16" ht="12.75">
      <c r="O99" s="1"/>
      <c r="P99" s="1"/>
    </row>
    <row r="100" spans="15:16" ht="12.75">
      <c r="O100" s="1"/>
      <c r="P100" s="1"/>
    </row>
    <row r="101" spans="15:16" ht="12.75">
      <c r="O101" s="1"/>
      <c r="P101" s="1"/>
    </row>
    <row r="102" spans="15:16" ht="12.75">
      <c r="O102" s="1"/>
      <c r="P102" s="1"/>
    </row>
    <row r="103" spans="15:16" ht="12.75">
      <c r="O103" s="1"/>
      <c r="P103" s="1"/>
    </row>
    <row r="104" spans="15:16" ht="12.75">
      <c r="O104" s="1"/>
      <c r="P104" s="1"/>
    </row>
    <row r="105" spans="15:16" ht="12.75">
      <c r="O105" s="1"/>
      <c r="P105" s="1"/>
    </row>
    <row r="106" spans="15:16" ht="12.75">
      <c r="O106" s="1"/>
      <c r="P106" s="1"/>
    </row>
    <row r="107" spans="15:16" ht="12.75">
      <c r="O107" s="1"/>
      <c r="P107" s="1"/>
    </row>
    <row r="108" spans="15:16" ht="12.75">
      <c r="O108" s="1"/>
      <c r="P108" s="1"/>
    </row>
    <row r="109" spans="15:16" ht="12.75">
      <c r="O109" s="1"/>
      <c r="P109" s="1"/>
    </row>
    <row r="110" spans="15:16" ht="12.75">
      <c r="O110" s="1"/>
      <c r="P110" s="1"/>
    </row>
    <row r="111" spans="15:16" ht="12.75">
      <c r="O111" s="1"/>
      <c r="P111" s="1"/>
    </row>
    <row r="112" spans="15:16" ht="12.75">
      <c r="O112" s="1"/>
      <c r="P112" s="1"/>
    </row>
    <row r="113" spans="15:16" ht="12.75">
      <c r="O113" s="1"/>
      <c r="P113" s="1"/>
    </row>
    <row r="114" spans="15:16" ht="12.75">
      <c r="O114" s="1"/>
      <c r="P114" s="1"/>
    </row>
    <row r="115" spans="15:16" ht="12.75">
      <c r="O115" s="1"/>
      <c r="P115" s="1"/>
    </row>
    <row r="116" spans="15:16" ht="12.75">
      <c r="O116" s="1"/>
      <c r="P116" s="1"/>
    </row>
    <row r="117" spans="15:16" ht="12.75">
      <c r="O117" s="1"/>
      <c r="P117" s="1"/>
    </row>
    <row r="118" spans="15:16" ht="12.75">
      <c r="O118" s="1"/>
      <c r="P118" s="1"/>
    </row>
    <row r="119" spans="15:16" ht="12.75">
      <c r="O119" s="1"/>
      <c r="P119" s="1"/>
    </row>
    <row r="120" spans="15:16" ht="12.75">
      <c r="O120" s="1"/>
      <c r="P120" s="1"/>
    </row>
    <row r="121" spans="15:16" ht="12.75">
      <c r="O121" s="1"/>
      <c r="P121" s="1"/>
    </row>
    <row r="122" spans="15:16" ht="12.75">
      <c r="O122" s="1"/>
      <c r="P122" s="1"/>
    </row>
    <row r="123" spans="15:16" ht="12.75">
      <c r="O123" s="1"/>
      <c r="P123" s="1"/>
    </row>
    <row r="124" spans="15:16" ht="12.75">
      <c r="O124" s="1"/>
      <c r="P124" s="1"/>
    </row>
    <row r="125" spans="15:16" ht="12.75">
      <c r="O125" s="1"/>
      <c r="P125" s="1"/>
    </row>
    <row r="126" spans="15:16" ht="12.75">
      <c r="O126" s="1"/>
      <c r="P126" s="1"/>
    </row>
    <row r="127" spans="15:16" ht="12.75">
      <c r="O127" s="1"/>
      <c r="P127" s="1"/>
    </row>
    <row r="128" spans="15:16" ht="12.75">
      <c r="O128" s="1"/>
      <c r="P128" s="1"/>
    </row>
    <row r="129" spans="15:16" ht="12.75">
      <c r="O129" s="1"/>
      <c r="P129" s="1"/>
    </row>
    <row r="130" spans="15:16" ht="12.75">
      <c r="O130" s="1"/>
      <c r="P130" s="1"/>
    </row>
    <row r="131" spans="15:16" ht="12.75">
      <c r="O131" s="1"/>
      <c r="P131" s="1"/>
    </row>
    <row r="132" spans="15:16" ht="12.75">
      <c r="O132" s="1"/>
      <c r="P132" s="1"/>
    </row>
    <row r="133" spans="15:16" ht="12.75">
      <c r="O133" s="1"/>
      <c r="P133" s="1"/>
    </row>
    <row r="134" spans="15:16" ht="12.75">
      <c r="O134" s="1"/>
      <c r="P134" s="1"/>
    </row>
    <row r="135" spans="15:16" ht="12.75">
      <c r="O135" s="1"/>
      <c r="P135" s="1"/>
    </row>
    <row r="136" spans="15:16" ht="12.75">
      <c r="O136" s="1"/>
      <c r="P136" s="1"/>
    </row>
    <row r="137" spans="15:16" ht="12.75">
      <c r="O137" s="1"/>
      <c r="P137" s="1"/>
    </row>
    <row r="138" spans="15:16" ht="12.75">
      <c r="O138" s="1"/>
      <c r="P138" s="1"/>
    </row>
    <row r="139" spans="15:16" ht="12.75">
      <c r="O139" s="1"/>
      <c r="P139" s="1"/>
    </row>
    <row r="140" spans="15:16" ht="12.75">
      <c r="O140" s="1"/>
      <c r="P140" s="1"/>
    </row>
    <row r="141" spans="15:16" ht="12.75">
      <c r="O141" s="1"/>
      <c r="P141" s="1"/>
    </row>
    <row r="142" spans="15:16" ht="12.75">
      <c r="O142" s="1"/>
      <c r="P142" s="1"/>
    </row>
    <row r="143" spans="15:16" ht="12.75">
      <c r="O143" s="1"/>
      <c r="P143" s="1"/>
    </row>
    <row r="144" spans="15:16" ht="12.75">
      <c r="O144" s="1"/>
      <c r="P144" s="1"/>
    </row>
    <row r="145" spans="15:16" ht="12.75">
      <c r="O145" s="1"/>
      <c r="P145" s="1"/>
    </row>
    <row r="146" spans="15:16" ht="12.75">
      <c r="O146" s="1"/>
      <c r="P146" s="1"/>
    </row>
    <row r="147" spans="15:16" ht="12.75">
      <c r="O147" s="1"/>
      <c r="P147" s="1"/>
    </row>
    <row r="148" spans="15:16" ht="12.75">
      <c r="O148" s="1"/>
      <c r="P148" s="1"/>
    </row>
    <row r="149" spans="15:16" ht="12.75">
      <c r="O149" s="1"/>
      <c r="P149" s="1"/>
    </row>
    <row r="150" spans="15:16" ht="12.75">
      <c r="O150" s="1"/>
      <c r="P150" s="1"/>
    </row>
    <row r="151" spans="15:16" ht="12.75">
      <c r="O151" s="1"/>
      <c r="P151" s="1"/>
    </row>
    <row r="152" spans="15:16" ht="12.75">
      <c r="O152" s="1"/>
      <c r="P152" s="1"/>
    </row>
    <row r="153" spans="15:16" ht="12.75">
      <c r="O153" s="1"/>
      <c r="P153" s="1"/>
    </row>
    <row r="154" spans="15:16" ht="12.75">
      <c r="O154" s="1"/>
      <c r="P154" s="1"/>
    </row>
    <row r="155" spans="15:16" ht="12.75">
      <c r="O155" s="1"/>
      <c r="P155" s="1"/>
    </row>
    <row r="156" spans="15:16" ht="12.75">
      <c r="O156" s="1"/>
      <c r="P156" s="1"/>
    </row>
    <row r="157" spans="15:16" ht="12.75">
      <c r="O157" s="1"/>
      <c r="P157" s="1"/>
    </row>
    <row r="158" spans="15:16" ht="12.75">
      <c r="O158" s="1"/>
      <c r="P158" s="1"/>
    </row>
    <row r="159" spans="15:16" ht="12.75">
      <c r="O159" s="1"/>
      <c r="P159" s="1"/>
    </row>
    <row r="160" spans="15:16" ht="12.75">
      <c r="O160" s="1"/>
      <c r="P160" s="1"/>
    </row>
    <row r="161" spans="15:16" ht="12.75">
      <c r="O161" s="1"/>
      <c r="P161" s="1"/>
    </row>
    <row r="162" spans="15:16" ht="12.75">
      <c r="O162" s="1"/>
      <c r="P162" s="1"/>
    </row>
    <row r="163" spans="15:16" ht="12.75">
      <c r="O163" s="1"/>
      <c r="P163" s="1"/>
    </row>
    <row r="164" spans="15:16" ht="12.75">
      <c r="O164" s="1"/>
      <c r="P164" s="1"/>
    </row>
    <row r="165" spans="15:16" ht="12.75">
      <c r="O165" s="1"/>
      <c r="P165" s="1"/>
    </row>
    <row r="166" spans="15:16" ht="12.75">
      <c r="O166" s="1"/>
      <c r="P166" s="1"/>
    </row>
    <row r="167" spans="15:16" ht="12.75">
      <c r="O167" s="1"/>
      <c r="P167" s="1"/>
    </row>
    <row r="168" spans="15:16" ht="12.75">
      <c r="O168" s="1"/>
      <c r="P168" s="1"/>
    </row>
    <row r="169" spans="15:16" ht="12.75">
      <c r="O169" s="1"/>
      <c r="P169" s="1"/>
    </row>
    <row r="170" spans="15:16" ht="12.75">
      <c r="O170" s="1"/>
      <c r="P170" s="1"/>
    </row>
    <row r="171" spans="15:16" ht="12.75">
      <c r="O171" s="1"/>
      <c r="P171" s="1"/>
    </row>
    <row r="172" spans="15:16" ht="12.75">
      <c r="O172" s="1"/>
      <c r="P172" s="1"/>
    </row>
    <row r="173" spans="15:16" ht="12.75">
      <c r="O173" s="1"/>
      <c r="P173" s="1"/>
    </row>
    <row r="174" spans="15:16" ht="12.75">
      <c r="O174" s="1"/>
      <c r="P174" s="1"/>
    </row>
    <row r="175" spans="15:16" ht="12.75">
      <c r="O175" s="1"/>
      <c r="P175" s="1"/>
    </row>
    <row r="176" spans="15:16" ht="12.75">
      <c r="O176" s="1"/>
      <c r="P176" s="1"/>
    </row>
    <row r="177" spans="15:16" ht="12.75">
      <c r="O177" s="1"/>
      <c r="P177" s="1"/>
    </row>
    <row r="178" spans="15:16" ht="12.75">
      <c r="O178" s="1"/>
      <c r="P178" s="1"/>
    </row>
    <row r="179" spans="15:16" ht="12.75">
      <c r="O179" s="1"/>
      <c r="P179" s="1"/>
    </row>
    <row r="180" spans="15:16" ht="12.75">
      <c r="O180" s="1"/>
      <c r="P180" s="1"/>
    </row>
    <row r="181" spans="15:16" ht="12.75">
      <c r="O181" s="1"/>
      <c r="P181" s="1"/>
    </row>
    <row r="182" spans="15:16" ht="12.75">
      <c r="O182" s="1"/>
      <c r="P182" s="1"/>
    </row>
    <row r="183" spans="15:16" ht="12.75">
      <c r="O183" s="1"/>
      <c r="P183" s="1"/>
    </row>
    <row r="184" spans="15:16" ht="12.75">
      <c r="O184" s="1"/>
      <c r="P184" s="1"/>
    </row>
    <row r="185" spans="15:16" ht="12.75">
      <c r="O185" s="1"/>
      <c r="P185" s="1"/>
    </row>
    <row r="186" spans="15:16" ht="12.75">
      <c r="O186" s="1"/>
      <c r="P186" s="1"/>
    </row>
    <row r="187" spans="15:16" ht="12.75">
      <c r="O187" s="1"/>
      <c r="P187" s="1"/>
    </row>
    <row r="188" spans="15:16" ht="12.75">
      <c r="O188" s="1"/>
      <c r="P188" s="1"/>
    </row>
    <row r="189" spans="15:16" ht="12.75">
      <c r="O189" s="1"/>
      <c r="P189" s="1"/>
    </row>
    <row r="190" spans="15:16" ht="12.75">
      <c r="O190" s="1"/>
      <c r="P190" s="1"/>
    </row>
    <row r="191" spans="15:16" ht="12.75">
      <c r="O191" s="1"/>
      <c r="P191" s="1"/>
    </row>
    <row r="192" spans="15:16" ht="12.75">
      <c r="O192" s="1"/>
      <c r="P192" s="1"/>
    </row>
    <row r="193" spans="15:16" ht="12.75">
      <c r="O193" s="1"/>
      <c r="P193" s="1"/>
    </row>
    <row r="194" spans="15:16" ht="12.75">
      <c r="O194" s="1"/>
      <c r="P194" s="1"/>
    </row>
    <row r="195" spans="15:16" ht="12.75">
      <c r="O195" s="1"/>
      <c r="P195" s="1"/>
    </row>
    <row r="196" spans="15:16" ht="12.75">
      <c r="O196" s="1"/>
      <c r="P196" s="1"/>
    </row>
    <row r="197" spans="15:16" ht="12.75">
      <c r="O197" s="1"/>
      <c r="P197" s="1"/>
    </row>
    <row r="198" spans="15:16" ht="12.75">
      <c r="O198" s="1"/>
      <c r="P198" s="1"/>
    </row>
    <row r="199" spans="15:16" ht="12.75">
      <c r="O199" s="1"/>
      <c r="P199" s="1"/>
    </row>
    <row r="200" spans="15:16" ht="12.75">
      <c r="O200" s="1"/>
      <c r="P200" s="1"/>
    </row>
    <row r="201" spans="15:16" ht="12.75">
      <c r="O201" s="1"/>
      <c r="P201" s="1"/>
    </row>
    <row r="202" spans="15:16" ht="12.75">
      <c r="O202" s="1"/>
      <c r="P202" s="1"/>
    </row>
    <row r="203" spans="15:16" ht="12.75">
      <c r="O203" s="1"/>
      <c r="P203" s="1"/>
    </row>
    <row r="204" spans="15:16" ht="12.75">
      <c r="O204" s="1"/>
      <c r="P204" s="1"/>
    </row>
    <row r="205" spans="15:16" ht="12.75">
      <c r="O205" s="1"/>
      <c r="P205" s="1"/>
    </row>
    <row r="206" spans="15:16" ht="12.75">
      <c r="O206" s="1"/>
      <c r="P206" s="1"/>
    </row>
    <row r="207" spans="15:16" ht="12.75">
      <c r="O207" s="1"/>
      <c r="P207" s="1"/>
    </row>
    <row r="208" spans="15:16" ht="12.75">
      <c r="O208" s="1"/>
      <c r="P208" s="1"/>
    </row>
    <row r="209" spans="15:16" ht="12.75">
      <c r="O209" s="1"/>
      <c r="P209" s="1"/>
    </row>
  </sheetData>
  <sheetProtection/>
  <mergeCells count="11">
    <mergeCell ref="D9:K9"/>
    <mergeCell ref="L9:L10"/>
    <mergeCell ref="N1:O1"/>
    <mergeCell ref="N2:O2"/>
    <mergeCell ref="N5:O5"/>
    <mergeCell ref="M3:O3"/>
    <mergeCell ref="A7:O7"/>
    <mergeCell ref="M9:O9"/>
    <mergeCell ref="A9:A10"/>
    <mergeCell ref="B9:B10"/>
    <mergeCell ref="C9:C10"/>
  </mergeCells>
  <printOptions/>
  <pageMargins left="0.7874015748031497" right="0.7874015748031497" top="0.7874015748031497" bottom="0.3937007874015748" header="0.11811023622047245" footer="0.11811023622047245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</cp:lastModifiedBy>
  <cp:lastPrinted>2016-03-31T12:22:15Z</cp:lastPrinted>
  <dcterms:created xsi:type="dcterms:W3CDTF">2006-01-12T05:44:41Z</dcterms:created>
  <dcterms:modified xsi:type="dcterms:W3CDTF">2017-04-28T09:52:02Z</dcterms:modified>
  <cp:category/>
  <cp:version/>
  <cp:contentType/>
  <cp:contentStatus/>
</cp:coreProperties>
</file>